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72" windowWidth="22884" windowHeight="9504"/>
  </bookViews>
  <sheets>
    <sheet name="見本" sheetId="23" r:id="rId1"/>
    <sheet name="1月決算" sheetId="21" r:id="rId2"/>
    <sheet name="2月決算" sheetId="20" r:id="rId3"/>
    <sheet name="3月決算" sheetId="19" r:id="rId4"/>
    <sheet name="4月決算" sheetId="18" r:id="rId5"/>
    <sheet name="5月決算" sheetId="17" r:id="rId6"/>
    <sheet name="6月決算" sheetId="16" r:id="rId7"/>
    <sheet name="7月決算" sheetId="15" r:id="rId8"/>
    <sheet name="8月決算" sheetId="14" r:id="rId9"/>
    <sheet name="9月決算" sheetId="10" r:id="rId10"/>
    <sheet name="10月決算" sheetId="11" r:id="rId11"/>
    <sheet name="11月決算" sheetId="12" r:id="rId12"/>
    <sheet name="12月決算" sheetId="13" r:id="rId13"/>
    <sheet name="個人事業主" sheetId="24" r:id="rId14"/>
  </sheets>
  <definedNames>
    <definedName name="_xlnm.Print_Area" localSheetId="10">'10月決算'!$A$1:$K$37</definedName>
    <definedName name="_xlnm.Print_Area" localSheetId="11">'11月決算'!$A$1:$K$37</definedName>
    <definedName name="_xlnm.Print_Area" localSheetId="12">'12月決算'!$A$1:$K$37</definedName>
    <definedName name="_xlnm.Print_Area" localSheetId="1">'1月決算'!$A$1:$K$37</definedName>
    <definedName name="_xlnm.Print_Area" localSheetId="2">'2月決算'!$A$1:$K$37</definedName>
    <definedName name="_xlnm.Print_Area" localSheetId="3">'3月決算'!$A$1:$K$37</definedName>
    <definedName name="_xlnm.Print_Area" localSheetId="4">'4月決算'!$A$1:$K$37</definedName>
    <definedName name="_xlnm.Print_Area" localSheetId="5">'5月決算'!$A$1:$K$37</definedName>
    <definedName name="_xlnm.Print_Area" localSheetId="6">'6月決算'!$A$1:$K$37</definedName>
    <definedName name="_xlnm.Print_Area" localSheetId="7">'7月決算'!$A$1:$K$37</definedName>
    <definedName name="_xlnm.Print_Area" localSheetId="8">'8月決算'!$A$1:$K$37</definedName>
    <definedName name="_xlnm.Print_Area" localSheetId="9">'9月決算'!$A$1:$K$37</definedName>
    <definedName name="_xlnm.Print_Area" localSheetId="0">見本!$A$1:$K$37</definedName>
    <definedName name="_xlnm.Print_Area" localSheetId="13">個人事業主!$A$1:$K$37</definedName>
  </definedNames>
  <calcPr calcId="125725"/>
</workbook>
</file>

<file path=xl/calcChain.xml><?xml version="1.0" encoding="utf-8"?>
<calcChain xmlns="http://schemas.openxmlformats.org/spreadsheetml/2006/main">
  <c r="C16" i="24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C16" i="23"/>
  <c r="H15"/>
  <c r="G15"/>
  <c r="F15"/>
  <c r="I15" s="1"/>
  <c r="J15" s="1"/>
  <c r="H14"/>
  <c r="G14"/>
  <c r="F14"/>
  <c r="I14" s="1"/>
  <c r="J14" s="1"/>
  <c r="H13"/>
  <c r="I13" s="1"/>
  <c r="J13" s="1"/>
  <c r="G13"/>
  <c r="F13"/>
  <c r="I12"/>
  <c r="J12" s="1"/>
  <c r="H12"/>
  <c r="G12"/>
  <c r="F12"/>
  <c r="H11"/>
  <c r="G11"/>
  <c r="F11"/>
  <c r="I11" s="1"/>
  <c r="J11" s="1"/>
  <c r="H10"/>
  <c r="G10"/>
  <c r="F10"/>
  <c r="I10" s="1"/>
  <c r="J10" s="1"/>
  <c r="H9"/>
  <c r="I9" s="1"/>
  <c r="J9" s="1"/>
  <c r="G9"/>
  <c r="F9"/>
  <c r="I8"/>
  <c r="J8" s="1"/>
  <c r="H8"/>
  <c r="G8"/>
  <c r="F8"/>
  <c r="H7"/>
  <c r="G7"/>
  <c r="F7"/>
  <c r="I7" s="1"/>
  <c r="J7" s="1"/>
  <c r="H6"/>
  <c r="G6"/>
  <c r="F6"/>
  <c r="I6" s="1"/>
  <c r="J6" s="1"/>
  <c r="H5"/>
  <c r="I5" s="1"/>
  <c r="J5" s="1"/>
  <c r="G5"/>
  <c r="F5"/>
  <c r="I4"/>
  <c r="J4" s="1"/>
  <c r="H4"/>
  <c r="G4"/>
  <c r="F4"/>
  <c r="H5" i="21"/>
  <c r="C16"/>
  <c r="H15"/>
  <c r="G15"/>
  <c r="F15"/>
  <c r="I15" s="1"/>
  <c r="J15" s="1"/>
  <c r="H14"/>
  <c r="G14"/>
  <c r="F14"/>
  <c r="I14" s="1"/>
  <c r="J14" s="1"/>
  <c r="H13"/>
  <c r="I13" s="1"/>
  <c r="J13" s="1"/>
  <c r="G13"/>
  <c r="F13"/>
  <c r="H12"/>
  <c r="G12"/>
  <c r="I12" s="1"/>
  <c r="J12" s="1"/>
  <c r="F12"/>
  <c r="H11"/>
  <c r="G11"/>
  <c r="F11"/>
  <c r="H10"/>
  <c r="G10"/>
  <c r="F10"/>
  <c r="I10" s="1"/>
  <c r="J10" s="1"/>
  <c r="H9"/>
  <c r="I9" s="1"/>
  <c r="J9" s="1"/>
  <c r="G9"/>
  <c r="F9"/>
  <c r="I8"/>
  <c r="J8" s="1"/>
  <c r="H8"/>
  <c r="G8"/>
  <c r="F8"/>
  <c r="H7"/>
  <c r="G7"/>
  <c r="F7"/>
  <c r="H6"/>
  <c r="G6"/>
  <c r="F6"/>
  <c r="G5"/>
  <c r="F5"/>
  <c r="I5" s="1"/>
  <c r="J5" s="1"/>
  <c r="H4"/>
  <c r="G4"/>
  <c r="F4"/>
  <c r="I4" s="1"/>
  <c r="J4" s="1"/>
  <c r="H6" i="20"/>
  <c r="C16"/>
  <c r="H15"/>
  <c r="G15"/>
  <c r="F15"/>
  <c r="H14"/>
  <c r="G14"/>
  <c r="F14"/>
  <c r="I14" s="1"/>
  <c r="J14" s="1"/>
  <c r="H13"/>
  <c r="G13"/>
  <c r="F13"/>
  <c r="I12"/>
  <c r="J12" s="1"/>
  <c r="H12"/>
  <c r="G12"/>
  <c r="F12"/>
  <c r="H11"/>
  <c r="G11"/>
  <c r="F11"/>
  <c r="H10"/>
  <c r="G10"/>
  <c r="F10"/>
  <c r="H9"/>
  <c r="G9"/>
  <c r="F9"/>
  <c r="I9" s="1"/>
  <c r="J9" s="1"/>
  <c r="H8"/>
  <c r="G8"/>
  <c r="F8"/>
  <c r="I8" s="1"/>
  <c r="J8" s="1"/>
  <c r="H7"/>
  <c r="G7"/>
  <c r="F7"/>
  <c r="G6"/>
  <c r="F6"/>
  <c r="H5"/>
  <c r="G5"/>
  <c r="F5"/>
  <c r="I5" s="1"/>
  <c r="J5" s="1"/>
  <c r="H4"/>
  <c r="G4"/>
  <c r="F4"/>
  <c r="I4" s="1"/>
  <c r="J4" s="1"/>
  <c r="H7" i="19"/>
  <c r="C16"/>
  <c r="H15"/>
  <c r="G15"/>
  <c r="F15"/>
  <c r="H14"/>
  <c r="G14"/>
  <c r="F14"/>
  <c r="I14" s="1"/>
  <c r="J14" s="1"/>
  <c r="H13"/>
  <c r="I13" s="1"/>
  <c r="J13" s="1"/>
  <c r="G13"/>
  <c r="F13"/>
  <c r="I12"/>
  <c r="J12" s="1"/>
  <c r="H12"/>
  <c r="G12"/>
  <c r="F12"/>
  <c r="H11"/>
  <c r="G11"/>
  <c r="F11"/>
  <c r="H10"/>
  <c r="G10"/>
  <c r="F10"/>
  <c r="H9"/>
  <c r="G9"/>
  <c r="F9"/>
  <c r="H8"/>
  <c r="G8"/>
  <c r="F8"/>
  <c r="I8" s="1"/>
  <c r="J8" s="1"/>
  <c r="G7"/>
  <c r="F7"/>
  <c r="H6"/>
  <c r="G6"/>
  <c r="F6"/>
  <c r="H5"/>
  <c r="G5"/>
  <c r="F5"/>
  <c r="H4"/>
  <c r="G4"/>
  <c r="F4"/>
  <c r="I4" s="1"/>
  <c r="J4" s="1"/>
  <c r="H8" i="18"/>
  <c r="C16"/>
  <c r="H15"/>
  <c r="G15"/>
  <c r="F15"/>
  <c r="I15" s="1"/>
  <c r="J15" s="1"/>
  <c r="H14"/>
  <c r="G14"/>
  <c r="F14"/>
  <c r="I14" s="1"/>
  <c r="J14" s="1"/>
  <c r="H13"/>
  <c r="I13" s="1"/>
  <c r="J13" s="1"/>
  <c r="G13"/>
  <c r="F13"/>
  <c r="I12"/>
  <c r="J12" s="1"/>
  <c r="H12"/>
  <c r="G12"/>
  <c r="F12"/>
  <c r="H11"/>
  <c r="G11"/>
  <c r="F11"/>
  <c r="H10"/>
  <c r="G10"/>
  <c r="F10"/>
  <c r="I10" s="1"/>
  <c r="J10" s="1"/>
  <c r="H9"/>
  <c r="G9"/>
  <c r="F9"/>
  <c r="I8"/>
  <c r="J8" s="1"/>
  <c r="G8"/>
  <c r="F8"/>
  <c r="H7"/>
  <c r="G7"/>
  <c r="F7"/>
  <c r="H6"/>
  <c r="G6"/>
  <c r="F6"/>
  <c r="I6" s="1"/>
  <c r="J6" s="1"/>
  <c r="H5"/>
  <c r="G5"/>
  <c r="F5"/>
  <c r="H4"/>
  <c r="G4"/>
  <c r="F4"/>
  <c r="I4" s="1"/>
  <c r="J4" s="1"/>
  <c r="H9" i="17"/>
  <c r="C16"/>
  <c r="H15"/>
  <c r="G15"/>
  <c r="F15"/>
  <c r="H14"/>
  <c r="G14"/>
  <c r="F14"/>
  <c r="I14" s="1"/>
  <c r="J14" s="1"/>
  <c r="H13"/>
  <c r="I13" s="1"/>
  <c r="J13" s="1"/>
  <c r="G13"/>
  <c r="F13"/>
  <c r="I12"/>
  <c r="J12" s="1"/>
  <c r="H12"/>
  <c r="G12"/>
  <c r="F12"/>
  <c r="H11"/>
  <c r="G11"/>
  <c r="F11"/>
  <c r="H10"/>
  <c r="G10"/>
  <c r="F10"/>
  <c r="G9"/>
  <c r="F9"/>
  <c r="I9" s="1"/>
  <c r="J9" s="1"/>
  <c r="H8"/>
  <c r="G8"/>
  <c r="F8"/>
  <c r="I8" s="1"/>
  <c r="J8" s="1"/>
  <c r="H7"/>
  <c r="G7"/>
  <c r="F7"/>
  <c r="H6"/>
  <c r="G6"/>
  <c r="F6"/>
  <c r="H5"/>
  <c r="G5"/>
  <c r="F5"/>
  <c r="H4"/>
  <c r="G4"/>
  <c r="F4"/>
  <c r="I4" s="1"/>
  <c r="J4" s="1"/>
  <c r="H10" i="16"/>
  <c r="C16"/>
  <c r="H15"/>
  <c r="G15"/>
  <c r="F15"/>
  <c r="H14"/>
  <c r="G14"/>
  <c r="F14"/>
  <c r="H13"/>
  <c r="G13"/>
  <c r="F13"/>
  <c r="H12"/>
  <c r="G12"/>
  <c r="F12"/>
  <c r="I12" s="1"/>
  <c r="J12" s="1"/>
  <c r="H11"/>
  <c r="G11"/>
  <c r="F11"/>
  <c r="G10"/>
  <c r="F10"/>
  <c r="H9"/>
  <c r="G9"/>
  <c r="F9"/>
  <c r="H8"/>
  <c r="G8"/>
  <c r="F8"/>
  <c r="I8" s="1"/>
  <c r="J8" s="1"/>
  <c r="H7"/>
  <c r="G7"/>
  <c r="F7"/>
  <c r="H6"/>
  <c r="G6"/>
  <c r="F6"/>
  <c r="H5"/>
  <c r="G5"/>
  <c r="F5"/>
  <c r="H4"/>
  <c r="G4"/>
  <c r="F4"/>
  <c r="I4" s="1"/>
  <c r="J4" s="1"/>
  <c r="H11" i="15"/>
  <c r="C16"/>
  <c r="H15"/>
  <c r="G15"/>
  <c r="F15"/>
  <c r="I15" s="1"/>
  <c r="J15" s="1"/>
  <c r="H14"/>
  <c r="G14"/>
  <c r="F14"/>
  <c r="H13"/>
  <c r="G13"/>
  <c r="F13"/>
  <c r="I13" s="1"/>
  <c r="J13" s="1"/>
  <c r="H12"/>
  <c r="G12"/>
  <c r="F12"/>
  <c r="I12" s="1"/>
  <c r="J12" s="1"/>
  <c r="G11"/>
  <c r="F11"/>
  <c r="I11" s="1"/>
  <c r="J11" s="1"/>
  <c r="H10"/>
  <c r="G10"/>
  <c r="F10"/>
  <c r="H9"/>
  <c r="G9"/>
  <c r="F9"/>
  <c r="I9" s="1"/>
  <c r="J9" s="1"/>
  <c r="H8"/>
  <c r="G8"/>
  <c r="F8"/>
  <c r="I8" s="1"/>
  <c r="J8" s="1"/>
  <c r="H7"/>
  <c r="G7"/>
  <c r="F7"/>
  <c r="H6"/>
  <c r="G6"/>
  <c r="F6"/>
  <c r="I6" s="1"/>
  <c r="J6" s="1"/>
  <c r="H5"/>
  <c r="G5"/>
  <c r="F5"/>
  <c r="H4"/>
  <c r="G4"/>
  <c r="F4"/>
  <c r="H12" i="14"/>
  <c r="C16"/>
  <c r="H15"/>
  <c r="G15"/>
  <c r="F15"/>
  <c r="I15" s="1"/>
  <c r="J15" s="1"/>
  <c r="H14"/>
  <c r="G14"/>
  <c r="F14"/>
  <c r="H13"/>
  <c r="G13"/>
  <c r="F13"/>
  <c r="I13" s="1"/>
  <c r="J13" s="1"/>
  <c r="G12"/>
  <c r="F12"/>
  <c r="H11"/>
  <c r="G11"/>
  <c r="F11"/>
  <c r="I11" s="1"/>
  <c r="J11" s="1"/>
  <c r="H10"/>
  <c r="G10"/>
  <c r="F10"/>
  <c r="H9"/>
  <c r="G9"/>
  <c r="F9"/>
  <c r="I9" s="1"/>
  <c r="J9" s="1"/>
  <c r="H8"/>
  <c r="G8"/>
  <c r="F8"/>
  <c r="I8" s="1"/>
  <c r="J8" s="1"/>
  <c r="H7"/>
  <c r="G7"/>
  <c r="F7"/>
  <c r="H6"/>
  <c r="G6"/>
  <c r="F6"/>
  <c r="I6" s="1"/>
  <c r="J6" s="1"/>
  <c r="H5"/>
  <c r="G5"/>
  <c r="F5"/>
  <c r="H4"/>
  <c r="G4"/>
  <c r="F4"/>
  <c r="H15" i="13"/>
  <c r="C16"/>
  <c r="I15"/>
  <c r="J15" s="1"/>
  <c r="G15"/>
  <c r="F15"/>
  <c r="H14"/>
  <c r="G14"/>
  <c r="F14"/>
  <c r="H13"/>
  <c r="G13"/>
  <c r="F13"/>
  <c r="I13" s="1"/>
  <c r="J13" s="1"/>
  <c r="H12"/>
  <c r="G12"/>
  <c r="F12"/>
  <c r="I12" s="1"/>
  <c r="J12" s="1"/>
  <c r="H11"/>
  <c r="G11"/>
  <c r="F11"/>
  <c r="I11" s="1"/>
  <c r="J11" s="1"/>
  <c r="H10"/>
  <c r="G10"/>
  <c r="F10"/>
  <c r="I10" s="1"/>
  <c r="J10" s="1"/>
  <c r="H9"/>
  <c r="G9"/>
  <c r="F9"/>
  <c r="H8"/>
  <c r="G8"/>
  <c r="F8"/>
  <c r="I8" s="1"/>
  <c r="J8" s="1"/>
  <c r="H7"/>
  <c r="G7"/>
  <c r="F7"/>
  <c r="I7" s="1"/>
  <c r="J7" s="1"/>
  <c r="H6"/>
  <c r="G6"/>
  <c r="F6"/>
  <c r="H5"/>
  <c r="G5"/>
  <c r="F5"/>
  <c r="I5" s="1"/>
  <c r="J5" s="1"/>
  <c r="H4"/>
  <c r="G4"/>
  <c r="F4"/>
  <c r="I4" s="1"/>
  <c r="J4" s="1"/>
  <c r="H14" i="12"/>
  <c r="C16"/>
  <c r="H15"/>
  <c r="G15"/>
  <c r="F15"/>
  <c r="I15" s="1"/>
  <c r="J15" s="1"/>
  <c r="G14"/>
  <c r="F14"/>
  <c r="I14" s="1"/>
  <c r="J14" s="1"/>
  <c r="H13"/>
  <c r="G13"/>
  <c r="F13"/>
  <c r="H12"/>
  <c r="G12"/>
  <c r="F12"/>
  <c r="H11"/>
  <c r="G11"/>
  <c r="F11"/>
  <c r="I11" s="1"/>
  <c r="J11" s="1"/>
  <c r="H10"/>
  <c r="G10"/>
  <c r="F10"/>
  <c r="H9"/>
  <c r="I9" s="1"/>
  <c r="J9" s="1"/>
  <c r="G9"/>
  <c r="F9"/>
  <c r="H8"/>
  <c r="G8"/>
  <c r="F8"/>
  <c r="I8" s="1"/>
  <c r="J8" s="1"/>
  <c r="H7"/>
  <c r="G7"/>
  <c r="F7"/>
  <c r="H6"/>
  <c r="G6"/>
  <c r="F6"/>
  <c r="I6" s="1"/>
  <c r="J6" s="1"/>
  <c r="H5"/>
  <c r="G5"/>
  <c r="F5"/>
  <c r="I4"/>
  <c r="J4" s="1"/>
  <c r="H4"/>
  <c r="G4"/>
  <c r="F4"/>
  <c r="H13" i="11"/>
  <c r="C16"/>
  <c r="H15"/>
  <c r="G15"/>
  <c r="F15"/>
  <c r="I15" s="1"/>
  <c r="J15" s="1"/>
  <c r="H14"/>
  <c r="G14"/>
  <c r="F14"/>
  <c r="I14" s="1"/>
  <c r="J14" s="1"/>
  <c r="G13"/>
  <c r="F13"/>
  <c r="I13" s="1"/>
  <c r="J13" s="1"/>
  <c r="H12"/>
  <c r="G12"/>
  <c r="F12"/>
  <c r="I12" s="1"/>
  <c r="J12" s="1"/>
  <c r="H11"/>
  <c r="G11"/>
  <c r="F11"/>
  <c r="H10"/>
  <c r="I10" s="1"/>
  <c r="J10" s="1"/>
  <c r="G10"/>
  <c r="F10"/>
  <c r="H9"/>
  <c r="G9"/>
  <c r="F9"/>
  <c r="I9" s="1"/>
  <c r="J9" s="1"/>
  <c r="H8"/>
  <c r="G8"/>
  <c r="F8"/>
  <c r="H7"/>
  <c r="G7"/>
  <c r="F7"/>
  <c r="I7" s="1"/>
  <c r="J7" s="1"/>
  <c r="H6"/>
  <c r="G6"/>
  <c r="F6"/>
  <c r="I5"/>
  <c r="J5" s="1"/>
  <c r="H5"/>
  <c r="G5"/>
  <c r="F5"/>
  <c r="H4"/>
  <c r="G4"/>
  <c r="F4"/>
  <c r="I4" s="1"/>
  <c r="J4" s="1"/>
  <c r="H12" i="10"/>
  <c r="C16"/>
  <c r="H15"/>
  <c r="G15"/>
  <c r="F15"/>
  <c r="I15" s="1"/>
  <c r="J15" s="1"/>
  <c r="H14"/>
  <c r="G14"/>
  <c r="F14"/>
  <c r="I14" s="1"/>
  <c r="J14" s="1"/>
  <c r="H13"/>
  <c r="G13"/>
  <c r="F13"/>
  <c r="G12"/>
  <c r="F12"/>
  <c r="I12" s="1"/>
  <c r="J12" s="1"/>
  <c r="H11"/>
  <c r="G11"/>
  <c r="F11"/>
  <c r="I11" s="1"/>
  <c r="J11" s="1"/>
  <c r="H10"/>
  <c r="G10"/>
  <c r="F10"/>
  <c r="H9"/>
  <c r="G9"/>
  <c r="F9"/>
  <c r="H8"/>
  <c r="G8"/>
  <c r="F8"/>
  <c r="I8" s="1"/>
  <c r="J8" s="1"/>
  <c r="H7"/>
  <c r="G7"/>
  <c r="F7"/>
  <c r="I7" s="1"/>
  <c r="J7" s="1"/>
  <c r="H6"/>
  <c r="G6"/>
  <c r="F6"/>
  <c r="I6" s="1"/>
  <c r="J6" s="1"/>
  <c r="H5"/>
  <c r="G5"/>
  <c r="F5"/>
  <c r="H4"/>
  <c r="G4"/>
  <c r="F4"/>
  <c r="I6" i="21" l="1"/>
  <c r="J6" s="1"/>
  <c r="I11"/>
  <c r="J11" s="1"/>
  <c r="I7"/>
  <c r="J7" s="1"/>
  <c r="I7" i="20"/>
  <c r="J7" s="1"/>
  <c r="I13"/>
  <c r="J13" s="1"/>
  <c r="I6"/>
  <c r="J6" s="1"/>
  <c r="I10"/>
  <c r="J10" s="1"/>
  <c r="I15"/>
  <c r="J15" s="1"/>
  <c r="I11"/>
  <c r="J11" s="1"/>
  <c r="I6" i="19"/>
  <c r="J6" s="1"/>
  <c r="I10"/>
  <c r="J10" s="1"/>
  <c r="I15"/>
  <c r="J15" s="1"/>
  <c r="I5"/>
  <c r="J5" s="1"/>
  <c r="I7"/>
  <c r="J7" s="1"/>
  <c r="I9"/>
  <c r="J9" s="1"/>
  <c r="I11"/>
  <c r="J11" s="1"/>
  <c r="I5" i="18"/>
  <c r="J5" s="1"/>
  <c r="I7"/>
  <c r="J7" s="1"/>
  <c r="I9"/>
  <c r="J9" s="1"/>
  <c r="I11"/>
  <c r="J11" s="1"/>
  <c r="I5" i="17"/>
  <c r="J5" s="1"/>
  <c r="I7"/>
  <c r="J7" s="1"/>
  <c r="I10"/>
  <c r="J10" s="1"/>
  <c r="I15"/>
  <c r="J15" s="1"/>
  <c r="I6"/>
  <c r="J6" s="1"/>
  <c r="I11"/>
  <c r="J11" s="1"/>
  <c r="I5" i="16"/>
  <c r="J5" s="1"/>
  <c r="I7"/>
  <c r="J7" s="1"/>
  <c r="I11"/>
  <c r="J11" s="1"/>
  <c r="I10"/>
  <c r="J10" s="1"/>
  <c r="I14"/>
  <c r="J14" s="1"/>
  <c r="I6"/>
  <c r="J6" s="1"/>
  <c r="I9"/>
  <c r="J9" s="1"/>
  <c r="I13"/>
  <c r="J13" s="1"/>
  <c r="I15"/>
  <c r="J15" s="1"/>
  <c r="I4" i="15"/>
  <c r="J4" s="1"/>
  <c r="I7"/>
  <c r="J7" s="1"/>
  <c r="I5"/>
  <c r="J5" s="1"/>
  <c r="I10"/>
  <c r="J10" s="1"/>
  <c r="I14"/>
  <c r="J14" s="1"/>
  <c r="I4" i="14"/>
  <c r="J4" s="1"/>
  <c r="I12"/>
  <c r="J12" s="1"/>
  <c r="I7"/>
  <c r="J7" s="1"/>
  <c r="I5"/>
  <c r="J5" s="1"/>
  <c r="I10"/>
  <c r="J10" s="1"/>
  <c r="I14"/>
  <c r="J14" s="1"/>
  <c r="I4" i="10"/>
  <c r="J4" s="1"/>
  <c r="I11" i="11"/>
  <c r="J11" s="1"/>
  <c r="I6"/>
  <c r="J6" s="1"/>
  <c r="I8"/>
  <c r="J8" s="1"/>
  <c r="I12" i="12"/>
  <c r="J12" s="1"/>
  <c r="I10"/>
  <c r="J10" s="1"/>
  <c r="I13"/>
  <c r="J13" s="1"/>
  <c r="I5"/>
  <c r="J5" s="1"/>
  <c r="I7"/>
  <c r="J7" s="1"/>
  <c r="I6" i="13"/>
  <c r="J6" s="1"/>
  <c r="I14"/>
  <c r="J14" s="1"/>
  <c r="I9"/>
  <c r="J9" s="1"/>
  <c r="I4" i="24"/>
  <c r="J4" s="1"/>
  <c r="I8"/>
  <c r="J8" s="1"/>
  <c r="I12"/>
  <c r="J12" s="1"/>
  <c r="I14"/>
  <c r="J14" s="1"/>
  <c r="I7"/>
  <c r="J7" s="1"/>
  <c r="I15"/>
  <c r="J15" s="1"/>
  <c r="I13"/>
  <c r="J13" s="1"/>
  <c r="I5"/>
  <c r="J5" s="1"/>
  <c r="I6"/>
  <c r="J6" s="1"/>
  <c r="I11"/>
  <c r="J11" s="1"/>
  <c r="I10"/>
  <c r="J10" s="1"/>
  <c r="I9"/>
  <c r="J9" s="1"/>
  <c r="I9" i="10"/>
  <c r="J9" s="1"/>
  <c r="I13"/>
  <c r="J13" s="1"/>
  <c r="I5"/>
  <c r="J5" s="1"/>
  <c r="I10"/>
  <c r="J10" s="1"/>
</calcChain>
</file>

<file path=xl/sharedStrings.xml><?xml version="1.0" encoding="utf-8"?>
<sst xmlns="http://schemas.openxmlformats.org/spreadsheetml/2006/main" count="349" uniqueCount="59">
  <si>
    <t>売上増減</t>
    <rPh sb="0" eb="2">
      <t>ウリアゲ</t>
    </rPh>
    <rPh sb="2" eb="4">
      <t>ゾウゲン</t>
    </rPh>
    <phoneticPr fontId="2"/>
  </si>
  <si>
    <t>2019/3期</t>
    <rPh sb="6" eb="7">
      <t>キ</t>
    </rPh>
    <phoneticPr fontId="2"/>
  </si>
  <si>
    <t>2020/4期</t>
    <rPh sb="6" eb="7">
      <t>キ</t>
    </rPh>
    <phoneticPr fontId="2"/>
  </si>
  <si>
    <t>2020/3期</t>
    <rPh sb="6" eb="7">
      <t>キ</t>
    </rPh>
    <phoneticPr fontId="2"/>
  </si>
  <si>
    <t>月商の
12倍</t>
    <rPh sb="0" eb="2">
      <t>ゲッショウ</t>
    </rPh>
    <rPh sb="6" eb="7">
      <t>バイ</t>
    </rPh>
    <phoneticPr fontId="2"/>
  </si>
  <si>
    <t>比較対象
の年商</t>
    <rPh sb="0" eb="2">
      <t>ヒカク</t>
    </rPh>
    <rPh sb="2" eb="4">
      <t>タイショウ</t>
    </rPh>
    <rPh sb="6" eb="8">
      <t>ネンショウ</t>
    </rPh>
    <phoneticPr fontId="2"/>
  </si>
  <si>
    <t>差引</t>
    <rPh sb="0" eb="2">
      <t>サシヒキ</t>
    </rPh>
    <phoneticPr fontId="2"/>
  </si>
  <si>
    <t>給付額</t>
    <rPh sb="0" eb="3">
      <t>キュウフガク</t>
    </rPh>
    <phoneticPr fontId="2"/>
  </si>
  <si>
    <t>累計</t>
    <rPh sb="0" eb="2">
      <t>ルイケイ</t>
    </rPh>
    <phoneticPr fontId="2"/>
  </si>
  <si>
    <t>前事業年度</t>
    <rPh sb="0" eb="1">
      <t>ゼン</t>
    </rPh>
    <rPh sb="1" eb="5">
      <t>ジギョウネンド</t>
    </rPh>
    <phoneticPr fontId="2"/>
  </si>
  <si>
    <t>年商</t>
    <rPh sb="0" eb="2">
      <t>ネンショウ</t>
    </rPh>
    <phoneticPr fontId="2"/>
  </si>
  <si>
    <t>今年</t>
    <rPh sb="0" eb="2">
      <t>コトシ</t>
    </rPh>
    <phoneticPr fontId="2"/>
  </si>
  <si>
    <t>昨年</t>
    <rPh sb="0" eb="2">
      <t>サクネン</t>
    </rPh>
    <phoneticPr fontId="2"/>
  </si>
  <si>
    <t>単位：千円</t>
    <rPh sb="0" eb="2">
      <t>タンイ</t>
    </rPh>
    <rPh sb="3" eb="5">
      <t>センエン</t>
    </rPh>
    <phoneticPr fontId="2"/>
  </si>
  <si>
    <t>月商</t>
    <rPh sb="0" eb="2">
      <t>ゲッショウ</t>
    </rPh>
    <phoneticPr fontId="2"/>
  </si>
  <si>
    <t>持続化給付金シミュレーションシート</t>
    <phoneticPr fontId="2"/>
  </si>
  <si>
    <t>水色の欄に数値を入力してください</t>
    <rPh sb="0" eb="2">
      <t>ミズイロ</t>
    </rPh>
    <rPh sb="3" eb="4">
      <t>ラン</t>
    </rPh>
    <rPh sb="5" eb="7">
      <t>スウチ</t>
    </rPh>
    <rPh sb="8" eb="10">
      <t>ニュウリョク</t>
    </rPh>
    <phoneticPr fontId="2"/>
  </si>
  <si>
    <t>念の為、ご自身でも手計算で再確認してください</t>
    <rPh sb="0" eb="1">
      <t>ネン</t>
    </rPh>
    <rPh sb="2" eb="3">
      <t>タメ</t>
    </rPh>
    <rPh sb="5" eb="7">
      <t>ジシン</t>
    </rPh>
    <rPh sb="9" eb="12">
      <t>テケイサン</t>
    </rPh>
    <rPh sb="13" eb="16">
      <t>サイカクニン</t>
    </rPh>
    <phoneticPr fontId="2"/>
  </si>
  <si>
    <t>2019/4期</t>
    <rPh sb="6" eb="7">
      <t>キ</t>
    </rPh>
    <phoneticPr fontId="2"/>
  </si>
  <si>
    <t>4月決算企業用</t>
    <rPh sb="1" eb="2">
      <t>ガツ</t>
    </rPh>
    <rPh sb="2" eb="4">
      <t>ケッサン</t>
    </rPh>
    <rPh sb="4" eb="7">
      <t>キギョウヨウ</t>
    </rPh>
    <phoneticPr fontId="2"/>
  </si>
  <si>
    <t>5月決算企業用</t>
    <rPh sb="1" eb="2">
      <t>ガツ</t>
    </rPh>
    <rPh sb="2" eb="4">
      <t>ケッサン</t>
    </rPh>
    <rPh sb="4" eb="7">
      <t>キギョウヨウ</t>
    </rPh>
    <phoneticPr fontId="2"/>
  </si>
  <si>
    <t>2019/5期</t>
    <rPh sb="6" eb="7">
      <t>キ</t>
    </rPh>
    <phoneticPr fontId="2"/>
  </si>
  <si>
    <t>2020/5期</t>
    <rPh sb="6" eb="7">
      <t>キ</t>
    </rPh>
    <phoneticPr fontId="2"/>
  </si>
  <si>
    <t>6月決算企業用</t>
    <rPh sb="1" eb="2">
      <t>ガツ</t>
    </rPh>
    <rPh sb="2" eb="4">
      <t>ケッサン</t>
    </rPh>
    <rPh sb="4" eb="7">
      <t>キギョウヨウ</t>
    </rPh>
    <phoneticPr fontId="2"/>
  </si>
  <si>
    <t>2019/6期</t>
    <rPh sb="6" eb="7">
      <t>キ</t>
    </rPh>
    <phoneticPr fontId="2"/>
  </si>
  <si>
    <t>2020/6期</t>
    <rPh sb="6" eb="7">
      <t>キ</t>
    </rPh>
    <phoneticPr fontId="2"/>
  </si>
  <si>
    <t>7月決算企業用</t>
    <rPh sb="1" eb="2">
      <t>ガツ</t>
    </rPh>
    <rPh sb="2" eb="4">
      <t>ケッサン</t>
    </rPh>
    <rPh sb="4" eb="7">
      <t>キギョウヨウ</t>
    </rPh>
    <phoneticPr fontId="2"/>
  </si>
  <si>
    <t>2019/7期</t>
    <rPh sb="6" eb="7">
      <t>キ</t>
    </rPh>
    <phoneticPr fontId="2"/>
  </si>
  <si>
    <t>2020/7期</t>
    <rPh sb="6" eb="7">
      <t>キ</t>
    </rPh>
    <phoneticPr fontId="2"/>
  </si>
  <si>
    <t>8月決算企業用</t>
    <rPh sb="1" eb="2">
      <t>ガツ</t>
    </rPh>
    <rPh sb="2" eb="4">
      <t>ケッサン</t>
    </rPh>
    <rPh sb="4" eb="7">
      <t>キギョウヨウ</t>
    </rPh>
    <phoneticPr fontId="2"/>
  </si>
  <si>
    <t>2019/8期</t>
    <rPh sb="6" eb="7">
      <t>キ</t>
    </rPh>
    <phoneticPr fontId="2"/>
  </si>
  <si>
    <t>2020/8期</t>
    <rPh sb="6" eb="7">
      <t>キ</t>
    </rPh>
    <phoneticPr fontId="2"/>
  </si>
  <si>
    <t>9月決算企業用</t>
    <rPh sb="1" eb="2">
      <t>ガツ</t>
    </rPh>
    <rPh sb="2" eb="4">
      <t>ケッサン</t>
    </rPh>
    <rPh sb="4" eb="7">
      <t>キギョウヨウ</t>
    </rPh>
    <phoneticPr fontId="2"/>
  </si>
  <si>
    <t>2019/9期</t>
    <rPh sb="6" eb="7">
      <t>キ</t>
    </rPh>
    <phoneticPr fontId="2"/>
  </si>
  <si>
    <t>2020/9期</t>
    <rPh sb="6" eb="7">
      <t>キ</t>
    </rPh>
    <phoneticPr fontId="2"/>
  </si>
  <si>
    <t>©坂下仁</t>
    <rPh sb="1" eb="4">
      <t>オレ</t>
    </rPh>
    <phoneticPr fontId="2"/>
  </si>
  <si>
    <t>https://amzn.to/38HygYa</t>
    <phoneticPr fontId="2"/>
  </si>
  <si>
    <t>コピーをご自由に配布頂いて構いません</t>
    <rPh sb="5" eb="7">
      <t>ジユウ</t>
    </rPh>
    <rPh sb="8" eb="10">
      <t>ハイフ</t>
    </rPh>
    <rPh sb="10" eb="11">
      <t>イタダ</t>
    </rPh>
    <rPh sb="13" eb="14">
      <t>カマ</t>
    </rPh>
    <phoneticPr fontId="2"/>
  </si>
  <si>
    <t>https://amzn.to/2CjfdXM</t>
  </si>
  <si>
    <t>https://amzn.to/2OtpKqH</t>
  </si>
  <si>
    <t>＜広告欄：「役に立った！」と思っていただけたら、是非拙著を読んでいただけると嬉しいです</t>
    <rPh sb="1" eb="4">
      <t>コウコクラン</t>
    </rPh>
    <rPh sb="6" eb="7">
      <t>ヤク</t>
    </rPh>
    <rPh sb="8" eb="9">
      <t>タ</t>
    </rPh>
    <rPh sb="14" eb="15">
      <t>オモ</t>
    </rPh>
    <rPh sb="24" eb="26">
      <t>ゼヒ</t>
    </rPh>
    <rPh sb="26" eb="28">
      <t>セッチョ</t>
    </rPh>
    <rPh sb="29" eb="30">
      <t>ヨ</t>
    </rPh>
    <rPh sb="38" eb="39">
      <t>ウレ</t>
    </rPh>
    <phoneticPr fontId="2"/>
  </si>
  <si>
    <t>10月決算企業用</t>
    <rPh sb="2" eb="3">
      <t>ガツ</t>
    </rPh>
    <rPh sb="3" eb="5">
      <t>ケッサン</t>
    </rPh>
    <rPh sb="5" eb="8">
      <t>キギョウヨウ</t>
    </rPh>
    <phoneticPr fontId="2"/>
  </si>
  <si>
    <t>2019/10期</t>
    <rPh sb="7" eb="8">
      <t>キ</t>
    </rPh>
    <phoneticPr fontId="2"/>
  </si>
  <si>
    <t>2020/10期</t>
    <rPh sb="7" eb="8">
      <t>キ</t>
    </rPh>
    <phoneticPr fontId="2"/>
  </si>
  <si>
    <t>11月決算企業用</t>
    <rPh sb="2" eb="3">
      <t>ガツ</t>
    </rPh>
    <rPh sb="3" eb="5">
      <t>ケッサン</t>
    </rPh>
    <rPh sb="5" eb="8">
      <t>キギョウヨウ</t>
    </rPh>
    <phoneticPr fontId="2"/>
  </si>
  <si>
    <t>2019/11期</t>
    <rPh sb="7" eb="8">
      <t>キ</t>
    </rPh>
    <phoneticPr fontId="2"/>
  </si>
  <si>
    <t>2020/11期</t>
    <rPh sb="7" eb="8">
      <t>キ</t>
    </rPh>
    <phoneticPr fontId="2"/>
  </si>
  <si>
    <t>12月決算企業用</t>
    <rPh sb="2" eb="3">
      <t>ガツ</t>
    </rPh>
    <rPh sb="3" eb="5">
      <t>ケッサン</t>
    </rPh>
    <rPh sb="5" eb="8">
      <t>キギョウヨウ</t>
    </rPh>
    <phoneticPr fontId="2"/>
  </si>
  <si>
    <t>2019/12期</t>
    <rPh sb="7" eb="8">
      <t>キ</t>
    </rPh>
    <phoneticPr fontId="2"/>
  </si>
  <si>
    <t>2020/12期</t>
    <rPh sb="7" eb="8">
      <t>キ</t>
    </rPh>
    <phoneticPr fontId="2"/>
  </si>
  <si>
    <t>2019/2期</t>
    <rPh sb="6" eb="7">
      <t>キ</t>
    </rPh>
    <phoneticPr fontId="2"/>
  </si>
  <si>
    <t>2020/2期</t>
    <rPh sb="6" eb="7">
      <t>キ</t>
    </rPh>
    <phoneticPr fontId="2"/>
  </si>
  <si>
    <t>2月決算企業用</t>
    <rPh sb="1" eb="2">
      <t>ガツ</t>
    </rPh>
    <rPh sb="2" eb="4">
      <t>ケッサン</t>
    </rPh>
    <rPh sb="4" eb="7">
      <t>キギョウヨウ</t>
    </rPh>
    <phoneticPr fontId="2"/>
  </si>
  <si>
    <t>3月決算企業用</t>
    <rPh sb="1" eb="2">
      <t>ガツ</t>
    </rPh>
    <rPh sb="2" eb="4">
      <t>ケッサン</t>
    </rPh>
    <rPh sb="4" eb="7">
      <t>キギョウヨウ</t>
    </rPh>
    <phoneticPr fontId="2"/>
  </si>
  <si>
    <t>1月決算企業用</t>
    <rPh sb="1" eb="2">
      <t>ガツ</t>
    </rPh>
    <rPh sb="2" eb="4">
      <t>ケッサン</t>
    </rPh>
    <rPh sb="4" eb="7">
      <t>キギョウヨウ</t>
    </rPh>
    <phoneticPr fontId="2"/>
  </si>
  <si>
    <t>2019/1期</t>
    <rPh sb="6" eb="7">
      <t>キ</t>
    </rPh>
    <phoneticPr fontId="2"/>
  </si>
  <si>
    <t>2020/1期</t>
    <rPh sb="6" eb="7">
      <t>キ</t>
    </rPh>
    <phoneticPr fontId="2"/>
  </si>
  <si>
    <t>見本（3月決算企業の場合）</t>
    <rPh sb="0" eb="2">
      <t>ミホン</t>
    </rPh>
    <phoneticPr fontId="2"/>
  </si>
  <si>
    <t>個人事業主用</t>
    <rPh sb="0" eb="5">
      <t>コジンジギョウヌシ</t>
    </rPh>
    <rPh sb="5" eb="6">
      <t>ヨウ</t>
    </rPh>
    <phoneticPr fontId="2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</si>
</sst>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8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auto="1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uble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auto="1"/>
      </left>
      <right/>
      <top style="dotted">
        <color theme="0" tint="-0.499984740745262"/>
      </top>
      <bottom style="double">
        <color indexed="64"/>
      </bottom>
      <diagonal/>
    </border>
    <border>
      <left/>
      <right/>
      <top style="dotted">
        <color theme="0" tint="-0.499984740745262"/>
      </top>
      <bottom style="double">
        <color indexed="64"/>
      </bottom>
      <diagonal/>
    </border>
    <border>
      <left/>
      <right style="double">
        <color auto="1"/>
      </right>
      <top style="dotted">
        <color theme="0" tint="-0.499984740745262"/>
      </top>
      <bottom style="double">
        <color indexed="64"/>
      </bottom>
      <diagonal/>
    </border>
    <border>
      <left/>
      <right style="dotted">
        <color theme="0" tint="-0.499984740745262"/>
      </right>
      <top style="double">
        <color auto="1"/>
      </top>
      <bottom/>
      <diagonal/>
    </border>
    <border>
      <left/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auto="1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indexed="64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auto="1"/>
      </left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auto="1"/>
      </right>
      <top/>
      <bottom style="dotted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3" xfId="0" applyBorder="1" applyAlignment="1">
      <alignment vertical="center" wrapTex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9" fontId="0" fillId="2" borderId="18" xfId="2" applyFont="1" applyFill="1" applyBorder="1">
      <alignment vertical="center"/>
    </xf>
    <xf numFmtId="38" fontId="0" fillId="0" borderId="18" xfId="1" applyFont="1" applyBorder="1">
      <alignment vertical="center"/>
    </xf>
    <xf numFmtId="38" fontId="0" fillId="0" borderId="18" xfId="0" applyNumberFormat="1" applyBorder="1">
      <alignment vertical="center"/>
    </xf>
    <xf numFmtId="38" fontId="0" fillId="0" borderId="19" xfId="1" applyFont="1" applyBorder="1">
      <alignment vertical="center"/>
    </xf>
    <xf numFmtId="38" fontId="0" fillId="0" borderId="19" xfId="0" applyNumberFormat="1" applyBorder="1">
      <alignment vertical="center"/>
    </xf>
    <xf numFmtId="9" fontId="0" fillId="2" borderId="19" xfId="2" applyFont="1" applyFill="1" applyBorder="1">
      <alignment vertical="center"/>
    </xf>
    <xf numFmtId="9" fontId="0" fillId="2" borderId="20" xfId="2" applyFont="1" applyFill="1" applyBorder="1">
      <alignment vertical="center"/>
    </xf>
    <xf numFmtId="38" fontId="0" fillId="0" borderId="20" xfId="1" applyFont="1" applyBorder="1">
      <alignment vertical="center"/>
    </xf>
    <xf numFmtId="38" fontId="0" fillId="0" borderId="20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8" xfId="0" applyFill="1" applyBorder="1" applyAlignment="1">
      <alignment horizontal="right" vertical="center"/>
    </xf>
    <xf numFmtId="38" fontId="0" fillId="0" borderId="19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176" fontId="0" fillId="0" borderId="21" xfId="0" applyNumberFormat="1" applyBorder="1">
      <alignment vertical="center"/>
    </xf>
    <xf numFmtId="38" fontId="0" fillId="0" borderId="22" xfId="1" applyFont="1" applyBorder="1">
      <alignment vertical="center"/>
    </xf>
    <xf numFmtId="176" fontId="0" fillId="0" borderId="23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left" vertical="center" indent="1"/>
    </xf>
    <xf numFmtId="9" fontId="0" fillId="0" borderId="18" xfId="2" applyFont="1" applyFill="1" applyBorder="1">
      <alignment vertical="center"/>
    </xf>
    <xf numFmtId="9" fontId="0" fillId="0" borderId="19" xfId="2" applyFont="1" applyFill="1" applyBorder="1">
      <alignment vertical="center"/>
    </xf>
    <xf numFmtId="9" fontId="0" fillId="0" borderId="20" xfId="2" applyFont="1" applyFill="1" applyBorder="1">
      <alignment vertical="center"/>
    </xf>
    <xf numFmtId="38" fontId="0" fillId="3" borderId="14" xfId="1" applyFont="1" applyFill="1" applyBorder="1" applyProtection="1">
      <alignment vertical="center"/>
      <protection locked="0"/>
    </xf>
    <xf numFmtId="38" fontId="0" fillId="3" borderId="15" xfId="1" applyFont="1" applyFill="1" applyBorder="1" applyProtection="1">
      <alignment vertical="center"/>
      <protection locked="0"/>
    </xf>
    <xf numFmtId="38" fontId="0" fillId="3" borderId="16" xfId="1" applyFont="1" applyFill="1" applyBorder="1" applyProtection="1">
      <alignment vertical="center"/>
      <protection locked="0"/>
    </xf>
    <xf numFmtId="38" fontId="0" fillId="3" borderId="24" xfId="1" applyFont="1" applyFill="1" applyBorder="1" applyProtection="1">
      <alignment vertical="center"/>
      <protection locked="0"/>
    </xf>
    <xf numFmtId="38" fontId="0" fillId="3" borderId="26" xfId="1" applyFont="1" applyFill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38" fontId="0" fillId="3" borderId="28" xfId="1" applyFont="1" applyFill="1" applyBorder="1" applyProtection="1">
      <alignment vertical="center"/>
      <protection locked="0"/>
    </xf>
    <xf numFmtId="176" fontId="0" fillId="0" borderId="29" xfId="0" applyNumberFormat="1" applyBorder="1">
      <alignment vertical="center"/>
    </xf>
    <xf numFmtId="38" fontId="0" fillId="0" borderId="30" xfId="1" applyFont="1" applyBorder="1">
      <alignment vertical="center"/>
    </xf>
    <xf numFmtId="38" fontId="0" fillId="0" borderId="30" xfId="0" applyNumberFormat="1" applyBorder="1">
      <alignment vertical="center"/>
    </xf>
    <xf numFmtId="38" fontId="0" fillId="0" borderId="30" xfId="0" applyNumberFormat="1" applyFill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0" fillId="0" borderId="0" xfId="0" applyNumberFormat="1" applyBorder="1" applyAlignment="1">
      <alignment horizontal="left" vertical="center" indent="1"/>
    </xf>
    <xf numFmtId="38" fontId="0" fillId="0" borderId="0" xfId="1" applyFont="1" applyFill="1" applyBorder="1" applyProtection="1">
      <alignment vertical="center"/>
      <protection locked="0"/>
    </xf>
    <xf numFmtId="0" fontId="6" fillId="0" borderId="0" xfId="3" applyAlignment="1" applyProtection="1">
      <alignment horizontal="right" vertical="center"/>
    </xf>
    <xf numFmtId="0" fontId="0" fillId="0" borderId="0" xfId="0" applyAlignment="1">
      <alignment horizontal="right" vertical="center"/>
    </xf>
    <xf numFmtId="38" fontId="6" fillId="0" borderId="0" xfId="3" applyNumberFormat="1" applyAlignment="1" applyProtection="1">
      <alignment vertical="center"/>
    </xf>
    <xf numFmtId="0" fontId="0" fillId="0" borderId="0" xfId="0" applyAlignment="1">
      <alignment vertical="center"/>
    </xf>
    <xf numFmtId="176" fontId="6" fillId="0" borderId="0" xfId="3" applyNumberFormat="1" applyAlignment="1" applyProtection="1">
      <alignment vertical="center"/>
    </xf>
    <xf numFmtId="38" fontId="7" fillId="3" borderId="0" xfId="1" applyFont="1" applyFill="1">
      <alignment vertical="center"/>
    </xf>
    <xf numFmtId="0" fontId="4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>
      <alignment vertical="center"/>
    </xf>
    <xf numFmtId="38" fontId="0" fillId="0" borderId="20" xfId="0" applyNumberFormat="1" applyFill="1" applyBorder="1" applyAlignment="1">
      <alignment horizontal="right" vertical="center"/>
    </xf>
    <xf numFmtId="9" fontId="0" fillId="2" borderId="30" xfId="2" applyFont="1" applyFill="1" applyBorder="1">
      <alignment vertical="center"/>
    </xf>
    <xf numFmtId="9" fontId="0" fillId="4" borderId="19" xfId="2" applyFont="1" applyFill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38" fontId="0" fillId="3" borderId="34" xfId="1" applyFont="1" applyFill="1" applyBorder="1" applyProtection="1">
      <alignment vertical="center"/>
      <protection locked="0"/>
    </xf>
    <xf numFmtId="176" fontId="0" fillId="0" borderId="32" xfId="0" applyNumberFormat="1" applyBorder="1" applyAlignment="1">
      <alignment horizontal="left" vertical="center" indent="1"/>
    </xf>
    <xf numFmtId="38" fontId="0" fillId="0" borderId="32" xfId="1" applyFont="1" applyFill="1" applyBorder="1" applyProtection="1">
      <alignment vertical="center"/>
      <protection locked="0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amzn.to/38HygYa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1460" y="429006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3172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3578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197940</xdr:colOff>
      <xdr:row>35</xdr:row>
      <xdr:rowOff>74670</xdr:rowOff>
    </xdr:to>
    <xdr:pic>
      <xdr:nvPicPr>
        <xdr:cNvPr id="2" name="図 1" descr="夫婦1年目のお金の教科書：書影帯あり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640" y="3954780"/>
          <a:ext cx="1440000" cy="20863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22</xdr:row>
      <xdr:rowOff>160020</xdr:rowOff>
    </xdr:from>
    <xdr:to>
      <xdr:col>6</xdr:col>
      <xdr:colOff>426540</xdr:colOff>
      <xdr:row>35</xdr:row>
      <xdr:rowOff>89271</xdr:rowOff>
    </xdr:to>
    <xdr:pic>
      <xdr:nvPicPr>
        <xdr:cNvPr id="3" name="図 2" descr="坂下仁　お金のソムリエ　とにかく妻を社長にしなさい　原版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3947160"/>
          <a:ext cx="1440000" cy="2108571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23</xdr:row>
      <xdr:rowOff>7620</xdr:rowOff>
    </xdr:from>
    <xdr:to>
      <xdr:col>9</xdr:col>
      <xdr:colOff>601800</xdr:colOff>
      <xdr:row>35</xdr:row>
      <xdr:rowOff>109028</xdr:rowOff>
    </xdr:to>
    <xdr:pic>
      <xdr:nvPicPr>
        <xdr:cNvPr id="4" name="図 3" descr="cover_forest_3000_hyo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51960" y="3962400"/>
          <a:ext cx="1440000" cy="2113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amzn.to/2OtpKqH" TargetMode="External"/><Relationship Id="rId2" Type="http://schemas.openxmlformats.org/officeDocument/2006/relationships/hyperlink" Target="https://amzn.to/2CjfdXM" TargetMode="External"/><Relationship Id="rId1" Type="http://schemas.openxmlformats.org/officeDocument/2006/relationships/hyperlink" Target="https://amzn.to/38HygYa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showGridLines="0" tabSelected="1" workbookViewId="0">
      <selection activeCell="F2" sqref="F2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63" t="s">
        <v>57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>
        <v>200</v>
      </c>
      <c r="D4" s="6">
        <v>43831</v>
      </c>
      <c r="E4" s="39">
        <v>300</v>
      </c>
      <c r="F4" s="14">
        <f>(E4-C4)/C4</f>
        <v>0.5</v>
      </c>
      <c r="G4" s="15">
        <f>E4*12</f>
        <v>3600</v>
      </c>
      <c r="H4" s="16">
        <f>$C$19</f>
        <v>3500</v>
      </c>
      <c r="I4" s="25">
        <f t="shared" ref="I4:I11" si="0">IF(F4&gt;-50%,0,H4-G4)</f>
        <v>0</v>
      </c>
      <c r="J4" s="29">
        <f t="shared" ref="J4:J10" si="1">IF(I4&gt;2000,2000,I4)</f>
        <v>0</v>
      </c>
    </row>
    <row r="5" spans="2:10">
      <c r="B5" s="7">
        <v>43497</v>
      </c>
      <c r="C5" s="40">
        <v>500</v>
      </c>
      <c r="D5" s="8">
        <v>43862</v>
      </c>
      <c r="E5" s="40">
        <v>150</v>
      </c>
      <c r="F5" s="37">
        <f t="shared" ref="F5:F15" si="2">(E5-C5)/C5</f>
        <v>-0.7</v>
      </c>
      <c r="G5" s="17">
        <f t="shared" ref="G5:G15" si="3">E5*12</f>
        <v>1800</v>
      </c>
      <c r="H5" s="18">
        <f>$C$19</f>
        <v>3500</v>
      </c>
      <c r="I5" s="26">
        <f t="shared" si="0"/>
        <v>1700</v>
      </c>
      <c r="J5" s="67">
        <f t="shared" si="1"/>
        <v>1700</v>
      </c>
    </row>
    <row r="6" spans="2:10" ht="13.8" thickBot="1">
      <c r="B6" s="9">
        <v>43525</v>
      </c>
      <c r="C6" s="41">
        <v>260</v>
      </c>
      <c r="D6" s="10">
        <v>43891</v>
      </c>
      <c r="E6" s="41">
        <v>130</v>
      </c>
      <c r="F6" s="38">
        <f t="shared" si="2"/>
        <v>-0.5</v>
      </c>
      <c r="G6" s="21">
        <f t="shared" si="3"/>
        <v>1560</v>
      </c>
      <c r="H6" s="22">
        <f>$C$19</f>
        <v>3500</v>
      </c>
      <c r="I6" s="64">
        <f t="shared" si="0"/>
        <v>1940</v>
      </c>
      <c r="J6" s="68">
        <f t="shared" si="1"/>
        <v>1940</v>
      </c>
    </row>
    <row r="7" spans="2:10" ht="13.8" thickTop="1">
      <c r="B7" s="44">
        <v>43556</v>
      </c>
      <c r="C7" s="45">
        <v>100</v>
      </c>
      <c r="D7" s="46">
        <v>43922</v>
      </c>
      <c r="E7" s="45">
        <v>60</v>
      </c>
      <c r="F7" s="65">
        <f t="shared" si="2"/>
        <v>-0.4</v>
      </c>
      <c r="G7" s="47">
        <f t="shared" si="3"/>
        <v>720</v>
      </c>
      <c r="H7" s="48">
        <f>$C$20</f>
        <v>2500</v>
      </c>
      <c r="I7" s="49">
        <f t="shared" si="0"/>
        <v>0</v>
      </c>
      <c r="J7" s="50">
        <f t="shared" si="1"/>
        <v>0</v>
      </c>
    </row>
    <row r="8" spans="2:10">
      <c r="B8" s="7">
        <v>43586</v>
      </c>
      <c r="C8" s="40">
        <v>200</v>
      </c>
      <c r="D8" s="8">
        <v>43952</v>
      </c>
      <c r="E8" s="40">
        <v>150</v>
      </c>
      <c r="F8" s="19">
        <f t="shared" si="2"/>
        <v>-0.25</v>
      </c>
      <c r="G8" s="17">
        <f t="shared" si="3"/>
        <v>1800</v>
      </c>
      <c r="H8" s="18">
        <f>$C$20</f>
        <v>2500</v>
      </c>
      <c r="I8" s="27">
        <f t="shared" si="0"/>
        <v>0</v>
      </c>
      <c r="J8" s="30">
        <f t="shared" si="1"/>
        <v>0</v>
      </c>
    </row>
    <row r="9" spans="2:10">
      <c r="B9" s="7">
        <v>43617</v>
      </c>
      <c r="C9" s="40">
        <v>500</v>
      </c>
      <c r="D9" s="8">
        <v>43983</v>
      </c>
      <c r="E9" s="40">
        <v>50</v>
      </c>
      <c r="F9" s="37">
        <f t="shared" si="2"/>
        <v>-0.9</v>
      </c>
      <c r="G9" s="17">
        <f t="shared" si="3"/>
        <v>600</v>
      </c>
      <c r="H9" s="18">
        <f>$C$20</f>
        <v>2500</v>
      </c>
      <c r="I9" s="26">
        <f t="shared" si="0"/>
        <v>1900</v>
      </c>
      <c r="J9" s="30">
        <f t="shared" si="1"/>
        <v>1900</v>
      </c>
    </row>
    <row r="10" spans="2:10">
      <c r="B10" s="7">
        <v>43647</v>
      </c>
      <c r="C10" s="40">
        <v>220</v>
      </c>
      <c r="D10" s="8">
        <v>44013</v>
      </c>
      <c r="E10" s="40">
        <v>100</v>
      </c>
      <c r="F10" s="37">
        <f t="shared" si="2"/>
        <v>-0.54545454545454541</v>
      </c>
      <c r="G10" s="17">
        <f t="shared" si="3"/>
        <v>1200</v>
      </c>
      <c r="H10" s="18">
        <f>$C$20</f>
        <v>2500</v>
      </c>
      <c r="I10" s="26">
        <f t="shared" si="0"/>
        <v>1300</v>
      </c>
      <c r="J10" s="30">
        <f t="shared" si="1"/>
        <v>1300</v>
      </c>
    </row>
    <row r="11" spans="2:10">
      <c r="B11" s="7">
        <v>43678</v>
      </c>
      <c r="C11" s="40">
        <v>100</v>
      </c>
      <c r="D11" s="8">
        <v>44044</v>
      </c>
      <c r="E11" s="40">
        <v>40</v>
      </c>
      <c r="F11" s="37">
        <f t="shared" si="2"/>
        <v>-0.6</v>
      </c>
      <c r="G11" s="17">
        <f t="shared" si="3"/>
        <v>480</v>
      </c>
      <c r="H11" s="18">
        <f>$C$20</f>
        <v>2500</v>
      </c>
      <c r="I11" s="26">
        <f t="shared" si="0"/>
        <v>2020</v>
      </c>
      <c r="J11" s="67">
        <f>IF(I11&gt;2000,2000,I11)</f>
        <v>2000</v>
      </c>
    </row>
    <row r="12" spans="2:10">
      <c r="B12" s="7">
        <v>43709</v>
      </c>
      <c r="C12" s="40">
        <v>200</v>
      </c>
      <c r="D12" s="8">
        <v>44075</v>
      </c>
      <c r="E12" s="40">
        <v>150</v>
      </c>
      <c r="F12" s="19">
        <f t="shared" si="2"/>
        <v>-0.25</v>
      </c>
      <c r="G12" s="17">
        <f t="shared" si="3"/>
        <v>1800</v>
      </c>
      <c r="H12" s="18">
        <f>$C$20</f>
        <v>2500</v>
      </c>
      <c r="I12" s="27">
        <f>IF(F12&gt;-50%,0,H12-G12)</f>
        <v>0</v>
      </c>
      <c r="J12" s="30">
        <f>IF(I12&lt;2000,I12,2000)</f>
        <v>0</v>
      </c>
    </row>
    <row r="13" spans="2:10">
      <c r="B13" s="7">
        <v>43739</v>
      </c>
      <c r="C13" s="40">
        <v>500</v>
      </c>
      <c r="D13" s="8">
        <v>44105</v>
      </c>
      <c r="E13" s="40">
        <v>240</v>
      </c>
      <c r="F13" s="66">
        <f t="shared" si="2"/>
        <v>-0.52</v>
      </c>
      <c r="G13" s="17">
        <f t="shared" si="3"/>
        <v>2880</v>
      </c>
      <c r="H13" s="18">
        <f>$C$20</f>
        <v>2500</v>
      </c>
      <c r="I13" s="26">
        <f t="shared" ref="I13:I15" si="4">IF(F13&gt;-50%,0,H13-G13)</f>
        <v>-380</v>
      </c>
      <c r="J13" s="30">
        <f t="shared" ref="J13:J15" si="5">IF(I13&gt;2000,2000,I13)</f>
        <v>-380</v>
      </c>
    </row>
    <row r="14" spans="2:10">
      <c r="B14" s="7">
        <v>43770</v>
      </c>
      <c r="C14" s="40">
        <v>220</v>
      </c>
      <c r="D14" s="8">
        <v>44136</v>
      </c>
      <c r="E14" s="40">
        <v>120</v>
      </c>
      <c r="F14" s="19">
        <f t="shared" si="2"/>
        <v>-0.45454545454545453</v>
      </c>
      <c r="G14" s="17">
        <f t="shared" si="3"/>
        <v>1440</v>
      </c>
      <c r="H14" s="18">
        <f>$C$20</f>
        <v>2500</v>
      </c>
      <c r="I14" s="27">
        <f t="shared" si="4"/>
        <v>0</v>
      </c>
      <c r="J14" s="30">
        <f t="shared" si="5"/>
        <v>0</v>
      </c>
    </row>
    <row r="15" spans="2:10" ht="13.8" thickBot="1">
      <c r="B15" s="9">
        <v>43800</v>
      </c>
      <c r="C15" s="41">
        <v>100</v>
      </c>
      <c r="D15" s="10">
        <v>44166</v>
      </c>
      <c r="E15" s="41">
        <v>60</v>
      </c>
      <c r="F15" s="20">
        <f t="shared" si="2"/>
        <v>-0.4</v>
      </c>
      <c r="G15" s="21">
        <f t="shared" si="3"/>
        <v>720</v>
      </c>
      <c r="H15" s="22">
        <f>$C$20</f>
        <v>2500</v>
      </c>
      <c r="I15" s="28">
        <f t="shared" si="4"/>
        <v>0</v>
      </c>
      <c r="J15" s="31">
        <f t="shared" si="5"/>
        <v>0</v>
      </c>
    </row>
    <row r="16" spans="2:10" ht="13.8" thickTop="1">
      <c r="B16" s="3" t="s">
        <v>8</v>
      </c>
      <c r="C16" s="1">
        <f>SUM(C4:C15)</f>
        <v>3100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1</v>
      </c>
      <c r="C19" s="42">
        <v>3500</v>
      </c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3</v>
      </c>
      <c r="C20" s="43">
        <v>2500</v>
      </c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L13" sqref="L13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32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$C$19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$C$19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33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34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H23:J23"/>
    <mergeCell ref="E23:G23"/>
    <mergeCell ref="B23:D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C12" sqref="C12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41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$C$19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$C$19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$C$19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42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43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18" sqref="D18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44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$C$19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$C$19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$C$19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$C$19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45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46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7" sqref="D7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47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$C$19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$C$19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$C$19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$C$19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$C$19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48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49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19" sqref="D19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58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>IF(I4&gt;1000,1000,I4)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1">(E5-C5)/C5</f>
        <v>#DIV/0!</v>
      </c>
      <c r="G5" s="17">
        <f t="shared" ref="G5:G15" si="2">E5*12</f>
        <v>0</v>
      </c>
      <c r="H5" s="18">
        <f>$C$19</f>
        <v>0</v>
      </c>
      <c r="I5" s="26" t="e">
        <f t="shared" si="0"/>
        <v>#DIV/0!</v>
      </c>
      <c r="J5" s="30" t="e">
        <f>IF(I5&gt;1000,1000,I5)</f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1"/>
        <v>#DIV/0!</v>
      </c>
      <c r="G6" s="17">
        <f t="shared" si="2"/>
        <v>0</v>
      </c>
      <c r="H6" s="18">
        <f>$C$19</f>
        <v>0</v>
      </c>
      <c r="I6" s="26" t="e">
        <f t="shared" si="0"/>
        <v>#DIV/0!</v>
      </c>
      <c r="J6" s="30" t="e">
        <f>IF(I6&gt;1000,1000,I6)</f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1"/>
        <v>#DIV/0!</v>
      </c>
      <c r="G7" s="17">
        <f t="shared" si="2"/>
        <v>0</v>
      </c>
      <c r="H7" s="18">
        <f>$C$19</f>
        <v>0</v>
      </c>
      <c r="I7" s="26" t="e">
        <f t="shared" si="0"/>
        <v>#DIV/0!</v>
      </c>
      <c r="J7" s="30" t="e">
        <f>IF(I7&gt;1000,1000,I7)</f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1"/>
        <v>#DIV/0!</v>
      </c>
      <c r="G8" s="17">
        <f t="shared" si="2"/>
        <v>0</v>
      </c>
      <c r="H8" s="18">
        <f>$C$19</f>
        <v>0</v>
      </c>
      <c r="I8" s="27" t="e">
        <f t="shared" si="0"/>
        <v>#DIV/0!</v>
      </c>
      <c r="J8" s="30" t="e">
        <f>IF(I8&gt;1000,1000,I8)</f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1"/>
        <v>#DIV/0!</v>
      </c>
      <c r="G9" s="17">
        <f t="shared" si="2"/>
        <v>0</v>
      </c>
      <c r="H9" s="18">
        <f>$C$19</f>
        <v>0</v>
      </c>
      <c r="I9" s="26" t="e">
        <f t="shared" si="0"/>
        <v>#DIV/0!</v>
      </c>
      <c r="J9" s="30" t="e">
        <f>IF(I9&gt;1000,1000,I9)</f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1"/>
        <v>#DIV/0!</v>
      </c>
      <c r="G10" s="17">
        <f t="shared" si="2"/>
        <v>0</v>
      </c>
      <c r="H10" s="18">
        <f>$C$19</f>
        <v>0</v>
      </c>
      <c r="I10" s="26" t="e">
        <f t="shared" si="0"/>
        <v>#DIV/0!</v>
      </c>
      <c r="J10" s="30" t="e">
        <f>IF(I10&gt;1000,1000,I10)</f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1"/>
        <v>#DIV/0!</v>
      </c>
      <c r="G11" s="17">
        <f t="shared" si="2"/>
        <v>0</v>
      </c>
      <c r="H11" s="18">
        <f>$C$19</f>
        <v>0</v>
      </c>
      <c r="I11" s="26" t="e">
        <f t="shared" si="0"/>
        <v>#DIV/0!</v>
      </c>
      <c r="J11" s="30" t="e">
        <f>IF(I11&gt;1000,1000,I11)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1"/>
        <v>#DIV/0!</v>
      </c>
      <c r="G12" s="17">
        <f t="shared" si="2"/>
        <v>0</v>
      </c>
      <c r="H12" s="18">
        <f>$C$19</f>
        <v>0</v>
      </c>
      <c r="I12" s="27" t="e">
        <f>IF(F12&gt;-50%,0,H12-G12)</f>
        <v>#DIV/0!</v>
      </c>
      <c r="J12" s="30" t="e">
        <f>IF(I12&lt;1000,I12,1000)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1"/>
        <v>#DIV/0!</v>
      </c>
      <c r="G13" s="17">
        <f t="shared" si="2"/>
        <v>0</v>
      </c>
      <c r="H13" s="18">
        <f>$C$19</f>
        <v>0</v>
      </c>
      <c r="I13" s="26" t="e">
        <f t="shared" ref="I13:I15" si="3">IF(F13&gt;-50%,0,H13-G13)</f>
        <v>#DIV/0!</v>
      </c>
      <c r="J13" s="30" t="e">
        <f>IF(I13&gt;1000,1000,I13)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1"/>
        <v>#DIV/0!</v>
      </c>
      <c r="G14" s="17">
        <f t="shared" si="2"/>
        <v>0</v>
      </c>
      <c r="H14" s="18">
        <f>$C$19</f>
        <v>0</v>
      </c>
      <c r="I14" s="27" t="e">
        <f t="shared" si="3"/>
        <v>#DIV/0!</v>
      </c>
      <c r="J14" s="30" t="e">
        <f>IF(I14&gt;1000,1000,I14)</f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1"/>
        <v>#DIV/0!</v>
      </c>
      <c r="G15" s="21">
        <f t="shared" si="2"/>
        <v>0</v>
      </c>
      <c r="H15" s="22">
        <f>$C$19</f>
        <v>0</v>
      </c>
      <c r="I15" s="28" t="e">
        <f t="shared" si="3"/>
        <v>#DIV/0!</v>
      </c>
      <c r="J15" s="31" t="e">
        <f>IF(I15&gt;1000,1000,I15)</f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 ht="13.8" thickBot="1">
      <c r="B19" s="69" t="s">
        <v>48</v>
      </c>
      <c r="C19" s="70"/>
      <c r="F19" s="62" t="s">
        <v>17</v>
      </c>
      <c r="G19" s="61"/>
      <c r="H19" s="61"/>
      <c r="I19" s="61"/>
      <c r="J19" s="61"/>
      <c r="K19" s="61"/>
    </row>
    <row r="20" spans="2:11" ht="13.8" thickTop="1">
      <c r="B20" s="71"/>
      <c r="C20" s="72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C19" sqref="C19:C20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54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$C$20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$C$20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$C$20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$C$20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$C$20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55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56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C19" sqref="C19:C20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52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$C$20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$C$20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$C$20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$C$20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50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51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20" sqref="D20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53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$C$20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$C$20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$C$20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1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3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C19" sqref="C19:C20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19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$C$20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$C$20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18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2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E13" sqref="E13 C13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20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$C$20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21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22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17" sqref="D17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23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$C$20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24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25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18" sqref="D18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26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$C$20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27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28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>
  <dimension ref="B1:K25"/>
  <sheetViews>
    <sheetView showGridLines="0" workbookViewId="0">
      <selection activeCell="D17" sqref="D17"/>
    </sheetView>
  </sheetViews>
  <sheetFormatPr defaultRowHeight="13.2"/>
  <cols>
    <col min="1" max="1" width="2.44140625" customWidth="1"/>
    <col min="2" max="2" width="11.88671875" style="2" customWidth="1"/>
    <col min="3" max="3" width="6.21875" customWidth="1"/>
    <col min="4" max="4" width="11.88671875" style="2" customWidth="1"/>
    <col min="5" max="5" width="6.21875" customWidth="1"/>
    <col min="11" max="11" width="5.5546875" customWidth="1"/>
  </cols>
  <sheetData>
    <row r="1" spans="2:10">
      <c r="B1" s="2" t="s">
        <v>15</v>
      </c>
      <c r="F1" s="51" t="s">
        <v>29</v>
      </c>
    </row>
    <row r="2" spans="2:10" ht="13.8" thickBot="1">
      <c r="I2" t="s">
        <v>13</v>
      </c>
    </row>
    <row r="3" spans="2:10" ht="30" customHeight="1" thickTop="1">
      <c r="B3" s="23" t="s">
        <v>12</v>
      </c>
      <c r="C3" s="11" t="s">
        <v>14</v>
      </c>
      <c r="D3" s="24" t="s">
        <v>11</v>
      </c>
      <c r="E3" s="11" t="s">
        <v>14</v>
      </c>
      <c r="F3" s="12" t="s">
        <v>0</v>
      </c>
      <c r="G3" s="13" t="s">
        <v>4</v>
      </c>
      <c r="H3" s="13" t="s">
        <v>5</v>
      </c>
      <c r="I3" s="13" t="s">
        <v>6</v>
      </c>
      <c r="J3" s="4" t="s">
        <v>7</v>
      </c>
    </row>
    <row r="4" spans="2:10">
      <c r="B4" s="5">
        <v>43466</v>
      </c>
      <c r="C4" s="39"/>
      <c r="D4" s="6">
        <v>43831</v>
      </c>
      <c r="E4" s="39"/>
      <c r="F4" s="36" t="e">
        <f>(E4-C4)/C4</f>
        <v>#DIV/0!</v>
      </c>
      <c r="G4" s="15">
        <f>E4*12</f>
        <v>0</v>
      </c>
      <c r="H4" s="16">
        <f>$C$19</f>
        <v>0</v>
      </c>
      <c r="I4" s="25" t="e">
        <f t="shared" ref="I4:I11" si="0">IF(F4&gt;-50%,0,H4-G4)</f>
        <v>#DIV/0!</v>
      </c>
      <c r="J4" s="29" t="e">
        <f t="shared" ref="J4:J10" si="1">IF(I4&gt;2000,2000,I4)</f>
        <v>#DIV/0!</v>
      </c>
    </row>
    <row r="5" spans="2:10">
      <c r="B5" s="7">
        <v>43497</v>
      </c>
      <c r="C5" s="40"/>
      <c r="D5" s="8">
        <v>43862</v>
      </c>
      <c r="E5" s="40"/>
      <c r="F5" s="37" t="e">
        <f t="shared" ref="F5:F15" si="2">(E5-C5)/C5</f>
        <v>#DIV/0!</v>
      </c>
      <c r="G5" s="17">
        <f t="shared" ref="G5:G15" si="3">E5*12</f>
        <v>0</v>
      </c>
      <c r="H5" s="18">
        <f>$C$19</f>
        <v>0</v>
      </c>
      <c r="I5" s="26" t="e">
        <f t="shared" si="0"/>
        <v>#DIV/0!</v>
      </c>
      <c r="J5" s="30" t="e">
        <f t="shared" si="1"/>
        <v>#DIV/0!</v>
      </c>
    </row>
    <row r="6" spans="2:10">
      <c r="B6" s="7">
        <v>43525</v>
      </c>
      <c r="C6" s="40"/>
      <c r="D6" s="8">
        <v>43891</v>
      </c>
      <c r="E6" s="40"/>
      <c r="F6" s="37" t="e">
        <f t="shared" si="2"/>
        <v>#DIV/0!</v>
      </c>
      <c r="G6" s="17">
        <f t="shared" si="3"/>
        <v>0</v>
      </c>
      <c r="H6" s="18">
        <f>$C$19</f>
        <v>0</v>
      </c>
      <c r="I6" s="26" t="e">
        <f t="shared" si="0"/>
        <v>#DIV/0!</v>
      </c>
      <c r="J6" s="30" t="e">
        <f t="shared" si="1"/>
        <v>#DIV/0!</v>
      </c>
    </row>
    <row r="7" spans="2:10">
      <c r="B7" s="7">
        <v>43556</v>
      </c>
      <c r="C7" s="40"/>
      <c r="D7" s="8">
        <v>43922</v>
      </c>
      <c r="E7" s="40"/>
      <c r="F7" s="37" t="e">
        <f t="shared" si="2"/>
        <v>#DIV/0!</v>
      </c>
      <c r="G7" s="17">
        <f t="shared" si="3"/>
        <v>0</v>
      </c>
      <c r="H7" s="18">
        <f>$C$19</f>
        <v>0</v>
      </c>
      <c r="I7" s="26" t="e">
        <f t="shared" si="0"/>
        <v>#DIV/0!</v>
      </c>
      <c r="J7" s="30" t="e">
        <f t="shared" si="1"/>
        <v>#DIV/0!</v>
      </c>
    </row>
    <row r="8" spans="2:10">
      <c r="B8" s="7">
        <v>43586</v>
      </c>
      <c r="C8" s="40"/>
      <c r="D8" s="8">
        <v>43952</v>
      </c>
      <c r="E8" s="40"/>
      <c r="F8" s="37" t="e">
        <f t="shared" si="2"/>
        <v>#DIV/0!</v>
      </c>
      <c r="G8" s="17">
        <f t="shared" si="3"/>
        <v>0</v>
      </c>
      <c r="H8" s="18">
        <f>$C$19</f>
        <v>0</v>
      </c>
      <c r="I8" s="27" t="e">
        <f t="shared" si="0"/>
        <v>#DIV/0!</v>
      </c>
      <c r="J8" s="30" t="e">
        <f t="shared" si="1"/>
        <v>#DIV/0!</v>
      </c>
    </row>
    <row r="9" spans="2:10">
      <c r="B9" s="7">
        <v>43617</v>
      </c>
      <c r="C9" s="40"/>
      <c r="D9" s="8">
        <v>43983</v>
      </c>
      <c r="E9" s="40"/>
      <c r="F9" s="37" t="e">
        <f t="shared" si="2"/>
        <v>#DIV/0!</v>
      </c>
      <c r="G9" s="17">
        <f t="shared" si="3"/>
        <v>0</v>
      </c>
      <c r="H9" s="18">
        <f>$C$19</f>
        <v>0</v>
      </c>
      <c r="I9" s="26" t="e">
        <f t="shared" si="0"/>
        <v>#DIV/0!</v>
      </c>
      <c r="J9" s="30" t="e">
        <f t="shared" si="1"/>
        <v>#DIV/0!</v>
      </c>
    </row>
    <row r="10" spans="2:10">
      <c r="B10" s="7">
        <v>43647</v>
      </c>
      <c r="C10" s="40"/>
      <c r="D10" s="8">
        <v>44013</v>
      </c>
      <c r="E10" s="40"/>
      <c r="F10" s="37" t="e">
        <f t="shared" si="2"/>
        <v>#DIV/0!</v>
      </c>
      <c r="G10" s="17">
        <f t="shared" si="3"/>
        <v>0</v>
      </c>
      <c r="H10" s="18">
        <f>$C$19</f>
        <v>0</v>
      </c>
      <c r="I10" s="26" t="e">
        <f t="shared" si="0"/>
        <v>#DIV/0!</v>
      </c>
      <c r="J10" s="30" t="e">
        <f t="shared" si="1"/>
        <v>#DIV/0!</v>
      </c>
    </row>
    <row r="11" spans="2:10">
      <c r="B11" s="7">
        <v>43678</v>
      </c>
      <c r="C11" s="40"/>
      <c r="D11" s="8">
        <v>44044</v>
      </c>
      <c r="E11" s="40"/>
      <c r="F11" s="37" t="e">
        <f t="shared" si="2"/>
        <v>#DIV/0!</v>
      </c>
      <c r="G11" s="17">
        <f t="shared" si="3"/>
        <v>0</v>
      </c>
      <c r="H11" s="18">
        <f>$C$19</f>
        <v>0</v>
      </c>
      <c r="I11" s="26" t="e">
        <f t="shared" si="0"/>
        <v>#DIV/0!</v>
      </c>
      <c r="J11" s="30" t="e">
        <f>IF(I11&gt;2000,2000,I11)</f>
        <v>#DIV/0!</v>
      </c>
    </row>
    <row r="12" spans="2:10">
      <c r="B12" s="7">
        <v>43709</v>
      </c>
      <c r="C12" s="40"/>
      <c r="D12" s="8">
        <v>44075</v>
      </c>
      <c r="E12" s="40"/>
      <c r="F12" s="37" t="e">
        <f t="shared" si="2"/>
        <v>#DIV/0!</v>
      </c>
      <c r="G12" s="17">
        <f t="shared" si="3"/>
        <v>0</v>
      </c>
      <c r="H12" s="18">
        <f>$C$20</f>
        <v>0</v>
      </c>
      <c r="I12" s="27" t="e">
        <f>IF(F12&gt;-50%,0,H12-G12)</f>
        <v>#DIV/0!</v>
      </c>
      <c r="J12" s="30" t="e">
        <f>IF(I12&lt;2000,I12,2000)</f>
        <v>#DIV/0!</v>
      </c>
    </row>
    <row r="13" spans="2:10">
      <c r="B13" s="7">
        <v>43739</v>
      </c>
      <c r="C13" s="40"/>
      <c r="D13" s="8">
        <v>44105</v>
      </c>
      <c r="E13" s="40"/>
      <c r="F13" s="37" t="e">
        <f t="shared" si="2"/>
        <v>#DIV/0!</v>
      </c>
      <c r="G13" s="17">
        <f t="shared" si="3"/>
        <v>0</v>
      </c>
      <c r="H13" s="18">
        <f>$C$20</f>
        <v>0</v>
      </c>
      <c r="I13" s="26" t="e">
        <f t="shared" ref="I13:I15" si="4">IF(F13&gt;-50%,0,H13-G13)</f>
        <v>#DIV/0!</v>
      </c>
      <c r="J13" s="30" t="e">
        <f t="shared" ref="J13:J15" si="5">IF(I13&gt;2000,2000,I13)</f>
        <v>#DIV/0!</v>
      </c>
    </row>
    <row r="14" spans="2:10">
      <c r="B14" s="7">
        <v>43770</v>
      </c>
      <c r="C14" s="40"/>
      <c r="D14" s="8">
        <v>44136</v>
      </c>
      <c r="E14" s="40"/>
      <c r="F14" s="37" t="e">
        <f t="shared" si="2"/>
        <v>#DIV/0!</v>
      </c>
      <c r="G14" s="17">
        <f t="shared" si="3"/>
        <v>0</v>
      </c>
      <c r="H14" s="18">
        <f>$C$20</f>
        <v>0</v>
      </c>
      <c r="I14" s="27" t="e">
        <f t="shared" si="4"/>
        <v>#DIV/0!</v>
      </c>
      <c r="J14" s="30" t="e">
        <f t="shared" si="5"/>
        <v>#DIV/0!</v>
      </c>
    </row>
    <row r="15" spans="2:10" ht="13.8" thickBot="1">
      <c r="B15" s="9">
        <v>43800</v>
      </c>
      <c r="C15" s="41"/>
      <c r="D15" s="10">
        <v>44166</v>
      </c>
      <c r="E15" s="41"/>
      <c r="F15" s="38" t="e">
        <f t="shared" si="2"/>
        <v>#DIV/0!</v>
      </c>
      <c r="G15" s="21">
        <f t="shared" si="3"/>
        <v>0</v>
      </c>
      <c r="H15" s="22">
        <f>$C$20</f>
        <v>0</v>
      </c>
      <c r="I15" s="28" t="e">
        <f t="shared" si="4"/>
        <v>#DIV/0!</v>
      </c>
      <c r="J15" s="31" t="e">
        <f t="shared" si="5"/>
        <v>#DIV/0!</v>
      </c>
    </row>
    <row r="16" spans="2:10" ht="13.8" thickTop="1">
      <c r="B16" s="3" t="s">
        <v>8</v>
      </c>
      <c r="C16" s="1">
        <f>SUM(C4:C15)</f>
        <v>0</v>
      </c>
      <c r="E16" s="1"/>
      <c r="G16" s="1"/>
      <c r="H16" s="1" t="s">
        <v>35</v>
      </c>
    </row>
    <row r="17" spans="2:11" ht="6.6" customHeight="1" thickBot="1">
      <c r="C17" s="1"/>
      <c r="E17" s="1"/>
    </row>
    <row r="18" spans="2:11" ht="13.8" thickTop="1">
      <c r="B18" s="32" t="s">
        <v>9</v>
      </c>
      <c r="C18" s="33" t="s">
        <v>10</v>
      </c>
      <c r="F18" s="60" t="s">
        <v>16</v>
      </c>
      <c r="G18" s="61"/>
      <c r="H18" s="61"/>
      <c r="I18" s="61"/>
      <c r="J18" s="61"/>
      <c r="K18" s="61"/>
    </row>
    <row r="19" spans="2:11">
      <c r="B19" s="34" t="s">
        <v>30</v>
      </c>
      <c r="C19" s="42"/>
      <c r="F19" s="62" t="s">
        <v>17</v>
      </c>
      <c r="G19" s="61"/>
      <c r="H19" s="61"/>
      <c r="I19" s="61"/>
      <c r="J19" s="61"/>
      <c r="K19" s="61"/>
    </row>
    <row r="20" spans="2:11" ht="13.8" thickBot="1">
      <c r="B20" s="35" t="s">
        <v>31</v>
      </c>
      <c r="C20" s="43"/>
      <c r="E20" s="1"/>
      <c r="F20" s="63" t="s">
        <v>37</v>
      </c>
      <c r="G20" s="61"/>
      <c r="H20" s="61"/>
      <c r="I20" s="61"/>
      <c r="J20" s="61"/>
      <c r="K20" s="61"/>
    </row>
    <row r="21" spans="2:11" ht="7.8" customHeight="1" thickTop="1">
      <c r="B21" s="53"/>
      <c r="C21" s="54"/>
      <c r="E21" s="1"/>
    </row>
    <row r="22" spans="2:11">
      <c r="B22" s="52" t="s">
        <v>40</v>
      </c>
      <c r="C22" s="1"/>
      <c r="E22" s="1"/>
    </row>
    <row r="23" spans="2:11">
      <c r="B23" s="59" t="s">
        <v>36</v>
      </c>
      <c r="C23" s="58"/>
      <c r="D23" s="58"/>
      <c r="E23" s="57" t="s">
        <v>38</v>
      </c>
      <c r="F23" s="58"/>
      <c r="G23" s="58"/>
      <c r="H23" s="55" t="s">
        <v>39</v>
      </c>
      <c r="I23" s="56"/>
      <c r="J23" s="56"/>
    </row>
    <row r="24" spans="2:11">
      <c r="C24" s="1"/>
      <c r="E24" s="1"/>
    </row>
    <row r="25" spans="2:11">
      <c r="C25" s="1"/>
      <c r="E25" s="1"/>
    </row>
  </sheetData>
  <sheetProtection password="CC48" sheet="1" objects="1" scenarios="1"/>
  <mergeCells count="3">
    <mergeCell ref="B23:D23"/>
    <mergeCell ref="E23:G23"/>
    <mergeCell ref="H23:J23"/>
  </mergeCells>
  <phoneticPr fontId="2"/>
  <hyperlinks>
    <hyperlink ref="B23" r:id="rId1"/>
    <hyperlink ref="E23" r:id="rId2"/>
    <hyperlink ref="H23" r:id="rId3"/>
  </hyperlinks>
  <pageMargins left="0.7" right="0.7" top="0.75" bottom="0.75" header="0.3" footer="0.3"/>
  <pageSetup paperSize="9" orientation="portrait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見本</vt:lpstr>
      <vt:lpstr>1月決算</vt:lpstr>
      <vt:lpstr>2月決算</vt:lpstr>
      <vt:lpstr>3月決算</vt:lpstr>
      <vt:lpstr>4月決算</vt:lpstr>
      <vt:lpstr>5月決算</vt:lpstr>
      <vt:lpstr>6月決算</vt:lpstr>
      <vt:lpstr>7月決算</vt:lpstr>
      <vt:lpstr>8月決算</vt:lpstr>
      <vt:lpstr>9月決算</vt:lpstr>
      <vt:lpstr>10月決算</vt:lpstr>
      <vt:lpstr>11月決算</vt:lpstr>
      <vt:lpstr>12月決算</vt:lpstr>
      <vt:lpstr>個人事業主</vt:lpstr>
      <vt:lpstr>'10月決算'!Print_Area</vt:lpstr>
      <vt:lpstr>'11月決算'!Print_Area</vt:lpstr>
      <vt:lpstr>'12月決算'!Print_Area</vt:lpstr>
      <vt:lpstr>'1月決算'!Print_Area</vt:lpstr>
      <vt:lpstr>'2月決算'!Print_Area</vt:lpstr>
      <vt:lpstr>'3月決算'!Print_Area</vt:lpstr>
      <vt:lpstr>'4月決算'!Print_Area</vt:lpstr>
      <vt:lpstr>'5月決算'!Print_Area</vt:lpstr>
      <vt:lpstr>'6月決算'!Print_Area</vt:lpstr>
      <vt:lpstr>'7月決算'!Print_Area</vt:lpstr>
      <vt:lpstr>'8月決算'!Print_Area</vt:lpstr>
      <vt:lpstr>'9月決算'!Print_Area</vt:lpstr>
      <vt:lpstr>見本!Print_Area</vt:lpstr>
      <vt:lpstr>個人事業主!Print_Area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sakasita</dc:creator>
  <cp:lastModifiedBy>sakasita</cp:lastModifiedBy>
  <cp:lastPrinted>2020-05-01T07:53:36Z</cp:lastPrinted>
  <dcterms:created xsi:type="dcterms:W3CDTF">2020-05-01T01:48:44Z</dcterms:created>
  <dcterms:modified xsi:type="dcterms:W3CDTF">2020-05-01T08:18:23Z</dcterms:modified>
</cp:coreProperties>
</file>